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OP\งบประมาณ ปีงบ 2566\งบลงทุนเหลือจ่าย 66\"/>
    </mc:Choice>
  </mc:AlternateContent>
  <xr:revisionPtr revIDLastSave="0" documentId="13_ncr:1_{9F14BF49-3DF4-4141-94C1-B4DBEC68B553}" xr6:coauthVersionLast="47" xr6:coauthVersionMax="47" xr10:uidLastSave="{00000000-0000-0000-0000-000000000000}"/>
  <bookViews>
    <workbookView xWindow="-120" yWindow="-120" windowWidth="29040" windowHeight="15720" xr2:uid="{61578650-6154-4C4D-9C46-E7D334A41300}"/>
  </bookViews>
  <sheets>
    <sheet name="Sheet1" sheetId="1" r:id="rId1"/>
  </sheets>
  <definedNames>
    <definedName name="_xlnm.Print_Area" localSheetId="0">Sheet1!$A$1:$H$77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" l="1"/>
  <c r="E66" i="1"/>
  <c r="E44" i="1"/>
  <c r="E41" i="1"/>
  <c r="E32" i="1"/>
  <c r="E23" i="1"/>
  <c r="E6" i="1"/>
  <c r="D6" i="1"/>
  <c r="D68" i="1"/>
  <c r="D66" i="1"/>
  <c r="D44" i="1"/>
  <c r="D41" i="1"/>
  <c r="D32" i="1"/>
  <c r="D23" i="1"/>
  <c r="D77" i="1" l="1"/>
  <c r="E77" i="1"/>
  <c r="E5" i="1"/>
  <c r="D5" i="1"/>
</calcChain>
</file>

<file path=xl/sharedStrings.xml><?xml version="1.0" encoding="utf-8"?>
<sst xmlns="http://schemas.openxmlformats.org/spreadsheetml/2006/main" count="156" uniqueCount="96">
  <si>
    <t>แบบฟอร์มรายงานผลการใช้จ่ายงบประมาณรายจ่ายประจำปีงบประมาณ พ.ศ. 2566</t>
  </si>
  <si>
    <t>กรณีงบลงทุนที่เหลือจ่ายจากการจัดซื้อจัดจ้าง</t>
  </si>
  <si>
    <t>ลำดับ</t>
  </si>
  <si>
    <t>รายการ</t>
  </si>
  <si>
    <t>หมายเหตุ</t>
  </si>
  <si>
    <t>เครื่องพิมพ์เลเซอร์ หรือ LED ขาวดำ</t>
  </si>
  <si>
    <t>เครื่องพิมพ์เลเซอร์ หรือ LED สี</t>
  </si>
  <si>
    <t>เครื่องพิมพ์ Multifunction เลเซอร์ หรือ LED สี</t>
  </si>
  <si>
    <t>เครื่องสแกนเนอร์</t>
  </si>
  <si>
    <t>เครื่องสำรองไฟฟ้า 800 VA</t>
  </si>
  <si>
    <t>อุปกรณ์กระจายสัญญาณไร้สาย (Access Point) จำนวน 20 เครื่อง และลิขสิทธิ์การใช้งานระบบ Authentication Wi-Fi 200 License</t>
  </si>
  <si>
    <t>กล้องบันทึกวีดีโอระดับ 4K (4K Camcorder) 
พร้อมขาตั้งกล้อง</t>
  </si>
  <si>
    <t>กล้องประชุมผ่านวีดีโอ (Video Conference Camera)</t>
  </si>
  <si>
    <t>กล้องมิลเลอร์เลส (Mirrorless Camera) 
พร้อมขาตั้งกล้อง</t>
  </si>
  <si>
    <t>เครื่องสลับสัญญาณภาพ (Video Broadcast Switch)</t>
  </si>
  <si>
    <t>เครื่องเพาเวอร์มิกเซอร์ (Power Mixer)</t>
  </si>
  <si>
    <t>แคปเจอร์การ์ด (Capture Card)</t>
  </si>
  <si>
    <t>ครุภัณฑ์คอมพิวเตอร์</t>
  </si>
  <si>
    <t>รวมทั้งสิ้น</t>
  </si>
  <si>
    <t>ตู้เย็น ขนาดไม่น้อยกว่า 13 คิวบิกฟุต</t>
  </si>
  <si>
    <t>ไมโครเวฟ ขนาดไม่น้อยกว่า 25 ลิตร</t>
  </si>
  <si>
    <t>ไมโครเวฟ ขนาดไม่น้อยกว่า 20 ลิตร</t>
  </si>
  <si>
    <t>ตู้ทำน้ำเย็น แบบถังคว่ำ</t>
  </si>
  <si>
    <t>กระติกน้ำร้อน ขนาดไม่น้อยกว่า 3 ลิตร</t>
  </si>
  <si>
    <t>ตู้ทำน้ำร้อน - เย็น แบบถังด้านล่าง</t>
  </si>
  <si>
    <t>รายการปรับปรุงห้องสำนักวิชาการ อาคาร 4 ชั้น 7 
สถาบันพระบรมราชชนก 
ตึกสำนักงานปลัดกระทรวงสาธารณสุข</t>
  </si>
  <si>
    <t>ครุภัณฑ์
งานบ้านงานครัว</t>
  </si>
  <si>
    <t>ปรับปรุง</t>
  </si>
  <si>
    <t>รายการปรับปรุงห้องประชุมชั้น 6 อาคาร 4 
สถาบันพระบรมราชชนก 
ตึกสำนักงานปลัดกระทรวงสาธารณสุข</t>
  </si>
  <si>
    <t>ยกเลิกรายการ</t>
  </si>
  <si>
    <t>เครื่องเจาะกระดาษ แบบคันโยก ขนาดใหญ่</t>
  </si>
  <si>
    <t>ครุภัณฑ์สำนักงาน</t>
  </si>
  <si>
    <t>เครื่องสแกนนิ้วมือ พร้อมติดตั้ง</t>
  </si>
  <si>
    <t>โต๊ะสำนักงาน 2 ลิ้นชัก พร้อมรางคีย์บอร์ด</t>
  </si>
  <si>
    <t xml:space="preserve">เก้าอี้สำนักงาน แบบมีพนักพิงกลาง </t>
  </si>
  <si>
    <t>ชุดอุปกรณ์ห้องประชุม พร้อมติดตั้ง
ห้องประชุมชั้น 10 อาคาร 7 
วิทยาลัยพยาบาลบรมราชชนนี จังหวัดนนทบุรี</t>
  </si>
  <si>
    <t>รายการปรับปรุงห้องกองบริหารการคลังและพัสดุ 
อาคาร 2 ชั้น 7 สถาบันพระบรมราชชนก 
ตึกสำนักงานปลัดกระทรวงสาธารณสุข</t>
  </si>
  <si>
    <t xml:space="preserve">งานฝ้าและเพดาน อาคาร 4 ชั้น 8 (เพิ่มเติม) 
สถาบันพระบรมราชชนก 
ตึกสำนักงานปลัดกระทรวงสาธารณสุข </t>
  </si>
  <si>
    <t>สิ่งก่อสร้าง</t>
  </si>
  <si>
    <t>ครุภัณฑ์
สำนักงาน</t>
  </si>
  <si>
    <t>โต๊ะสำนักงาน โต๊ะผู้บริหารตัวแอล</t>
  </si>
  <si>
    <t>เก้าอี้สำนักงาน แบบมีพนักพิงสูง</t>
  </si>
  <si>
    <t>โต๊ะสำนักงาน 4 ลิ้นชัก</t>
  </si>
  <si>
    <t>ชุดโต๊ะประชุม ไม่ต่ำกว่า 8 ที่นั่ง พร้อมเก้าอี้ประชุม</t>
  </si>
  <si>
    <t>โทรศัพท์สำนักงาน ไร้สาย จำนวน 2 เครื่อง/ชุด</t>
  </si>
  <si>
    <t>ตู้เอกสาร บานเปิดทึบ 2 ประตู มือจับชนิดบิด</t>
  </si>
  <si>
    <t>ตู้เสื้อผ้า บานเลื่อนทึบ 2 ประตู</t>
  </si>
  <si>
    <t>ตู้ล็อคเกอร์กระจก 18 ช่อง</t>
  </si>
  <si>
    <t>ตู้เอกสาร บานเลื่อนทึบ ทรงสูง</t>
  </si>
  <si>
    <t>ปากกาพร้อมแท่นตั้งโต๊ะ</t>
  </si>
  <si>
    <t>ตู้บานเลื่อนกระจก 3 ฟุต</t>
  </si>
  <si>
    <t>ตู้บานเลื่อนทึบ 3 ฟุต</t>
  </si>
  <si>
    <t>งานซ่อมแซมห้องประชุม กองยุทธศาสตร์
และวิเทศสัมพันธ์ สถาบันพระบรมราชชนก 
สำนักงานปลัดกระทรวงสาธารณสุช</t>
  </si>
  <si>
    <t>รายการ
ปรับปรุง</t>
  </si>
  <si>
    <t>จ้างผลิตสื่อประชาสัมพันธ์ของสถาบันพระบรมราชชนก</t>
  </si>
  <si>
    <t>งบดำเนินงาน</t>
  </si>
  <si>
    <t xml:space="preserve">โทรทัศน์ แอล อี ดี (LED TV) แบบ Smart TV 
ขนาด 75 นิ้ว พร้อมขาแขวนทีวีแบบติดผนัง
และบริการติดตั้ง </t>
  </si>
  <si>
    <t>ครภัณฑ์โฆษณา
และเผยแพร่</t>
  </si>
  <si>
    <t>โทรทัศน์ แอล อี ดี (LED TV) แบบ Smart TV
ขนาด 65 นิ้ว พร้อมขาแขวนทีวีแบบตั้งพื้นมีล้อเลื่อน
และบริการติดตั้ง</t>
  </si>
  <si>
    <t>เครื่องคอมพิวเตอร์แท็บเล็ตแบบไฮบริด</t>
  </si>
  <si>
    <t>ครุภัณฑ์
คอมพิวเตอร์</t>
  </si>
  <si>
    <t>งานซ่อมแซมภายในกองบริการวิชาการ</t>
  </si>
  <si>
    <t>งานกั้นห้องเก็บเอกสาร กองบริหารการคลังและพัสดุ</t>
  </si>
  <si>
    <t>ครุภัณฑ์โฆษณา
และเผยแพร่</t>
  </si>
  <si>
    <t>เครื่องคอมพิวเตอร์โน้ตบุ๊กสำหรับงานตัดต่อสื่อประสม</t>
  </si>
  <si>
    <t>เครื่องพิมพ์ Multifunction เลเซอร์ หรือ LED ขาวดำ</t>
  </si>
  <si>
    <t>ประเภท
รายการ</t>
  </si>
  <si>
    <t xml:space="preserve">ครุภัณฑ์โฆษณา
และเผยแพร่ </t>
  </si>
  <si>
    <t xml:space="preserve">เครื่องพิมพ์แบบฉีดหมึก (Inkjet Printer) 
สำหรับกระดาษขนาด A3 </t>
  </si>
  <si>
    <t>ตู้ลิ้นชัก พร้อมล้อเลื่อน 4 ล้อ ความสูงไม่เกิน 60 ซม.</t>
  </si>
  <si>
    <t>ตู้เอกสาร บานเลื่อน 2 ตอน ตอนบนกระจก ตอนล่างทึบ</t>
  </si>
  <si>
    <t>เครื่องเย็บกระดาษ ขนาดใหญ่ เย็บได้ไม่ต่ำกว่า 200 แผ่น</t>
  </si>
  <si>
    <t>แท่นตัดกระดาษ สำหรับเอกสาร ขนาดไม่ต่ำกว่า A4</t>
  </si>
  <si>
    <t>ตู้ลำโพง พร้อมไมค์ลอยและล้อลาก ขนาดไม่ต่ำกว่า 15 นิ้ว</t>
  </si>
  <si>
    <t>ครุภัณฑ์โฆษณาและเผยแพร่</t>
  </si>
  <si>
    <t>ชุดประชุมผ่านสื่ออิเล็กทรอนิกส์ พร้อมติดตั้ง 
คณะแพทยศาสตร์ ชั้น 4 อาคาร 7 
วิทยาลัยพยาบาลบรมราชชนนี จังหวัดนนทบุรี</t>
  </si>
  <si>
    <t>เครื่องปรับอากาศแบบติดผนัง (ระบบ Inverter) 
ขนาดไม่น้อยกว่า 18,000 บีทียู พร้อมติดตั้ง</t>
  </si>
  <si>
    <t>เงินชดเชยค่างานก่อนสร้างตามสัญญา 
แบบปรับราคาได้ (ค่า K) 
รายการอาคารพักนักศึกษา เป็นอาคาร คสล. 5 ชั้น 
(รวมชั้นใต้ถุน) พื้นที่ใช้สอยประมาณ 1,823 ตารางเมตร 
วิทยาลัยการสาธารณสุขสิรินธร จังหวัดชลบุรี 
ตำบลบ้านสวน อำเภอเมืองชลบุรี จังหวัดชลบุรี</t>
  </si>
  <si>
    <t>เครื่องพิมพ์เลอเซอร์ หรือ LED ขาวดำ ชนิด Network 
แบบที่ 2 (38หน้า/นาที)</t>
  </si>
  <si>
    <t>เครื่องคอมพิวเตอร์ All In One สำหรับงานประมวลผล 
พร้อมชุดโปรแกรมระบบปฏับัติการแบบสิทธิการใข้งาน
ประเภทติดตั้งมาจากโรงงาน (OEM) ที่มีลิขสิทธิ์
ถูกต้องตามกฎหมาย</t>
  </si>
  <si>
    <t>ตย.</t>
  </si>
  <si>
    <t>ชี้แจงเหตุผล (กรณีล่าช้า)</t>
  </si>
  <si>
    <t>สถานะการใช้จ่าย
งบประมาณ</t>
  </si>
  <si>
    <t>ดำเนินการแล้ว</t>
  </si>
  <si>
    <t>ยังไม่ได้ดำเนินการ</t>
  </si>
  <si>
    <t>อยู่ระหว่างดำเนินการ</t>
  </si>
  <si>
    <r>
      <t xml:space="preserve">สถานะการใช้จ่าย
งบประมาณ
</t>
    </r>
    <r>
      <rPr>
        <b/>
        <sz val="18"/>
        <color rgb="FFFF0000"/>
        <rFont val="TH SarabunPSK"/>
        <family val="2"/>
      </rPr>
      <t>(เลือกจากรายการที่กำหนดเท่านั้น)</t>
    </r>
  </si>
  <si>
    <r>
      <t xml:space="preserve">ผลการใช้จ่าย
งบประมาณ
</t>
    </r>
    <r>
      <rPr>
        <b/>
        <sz val="18"/>
        <color rgb="FFFF0000"/>
        <rFont val="TH SarabunPSK"/>
        <family val="2"/>
      </rPr>
      <t>(บาท)</t>
    </r>
  </si>
  <si>
    <r>
      <t xml:space="preserve">งบประมาณ
</t>
    </r>
    <r>
      <rPr>
        <b/>
        <sz val="18"/>
        <color rgb="FFFF0000"/>
        <rFont val="TH SarabunPSK"/>
        <family val="2"/>
      </rPr>
      <t>(บาท)</t>
    </r>
  </si>
  <si>
    <t>โอนจัดสรรครั้งที่ 1/2566 อนุมัติเมื่อวันที่ 22 ก.พ. 66</t>
  </si>
  <si>
    <t>โอนจัดสรรครั้งที่ 2/2566 อนุมัติเมื่อวันที่ 20 เม.ย. 66</t>
  </si>
  <si>
    <t>โอนจัดสรรครั้งที่ 3/2566 อนุมัติเมื่อวันที่ 15 มิ.ย. 66</t>
  </si>
  <si>
    <t>โอนจัดสรรครั้งที่ 4/2566 อนุมัติเมื่อวันที่ 31 ส.ค. 66</t>
  </si>
  <si>
    <t>โอนจัดสรรครั้งที่ 5/2566 อนุมัติเมื่อวันที่ 14 ก.ย. 66</t>
  </si>
  <si>
    <t>โอนจัดสรรครั้งที่ 6/2566 อนุมัติเมื่อวันที่ 26 ก.ย. 66</t>
  </si>
  <si>
    <t>โอนจัดสรรครั้งที่ 7/2566 อนุมัติเมื่อวันที่ 27 ก.ย.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</si>
</sst>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8"/>
      <color theme="1"/>
      <name val="TH SarabunPSK"/>
      <family val="2"/>
      <charset val="222"/>
    </font>
    <font>
      <sz val="18"/>
      <color theme="1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0"/>
      <color rgb="FF000000"/>
      <name val="Arial"/>
      <family val="2"/>
    </font>
    <font>
      <b/>
      <sz val="18"/>
      <color theme="1"/>
      <name val="TH SarabunPSK"/>
      <family val="2"/>
    </font>
    <font>
      <sz val="18"/>
      <name val="TH SarabunPSK"/>
      <family val="2"/>
      <charset val="22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46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4" fillId="4" borderId="1" xfId="0" applyNumberFormat="1" applyFont="1" applyFill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0" fontId="0" fillId="6" borderId="1" xfId="0" applyFill="1" applyBorder="1" applyAlignment="1">
      <alignment horizontal="center" vertical="top"/>
    </xf>
    <xf numFmtId="0" fontId="0" fillId="6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center" vertical="top" wrapText="1"/>
    </xf>
    <xf numFmtId="43" fontId="0" fillId="6" borderId="1" xfId="1" applyFont="1" applyFill="1" applyBorder="1" applyAlignment="1">
      <alignment vertical="top"/>
    </xf>
    <xf numFmtId="4" fontId="4" fillId="3" borderId="1" xfId="0" applyNumberFormat="1" applyFont="1" applyFill="1" applyBorder="1" applyAlignment="1">
      <alignment horizontal="right" vertical="top" wrapText="1"/>
    </xf>
    <xf numFmtId="4" fontId="4" fillId="4" borderId="1" xfId="0" applyNumberFormat="1" applyFont="1" applyFill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vertical="top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/>
    </xf>
    <xf numFmtId="0" fontId="7" fillId="0" borderId="1" xfId="0" applyFont="1" applyBorder="1"/>
    <xf numFmtId="43" fontId="4" fillId="3" borderId="1" xfId="1" applyFont="1" applyFill="1" applyBorder="1" applyAlignment="1">
      <alignment horizontal="right" vertical="top" wrapText="1"/>
    </xf>
    <xf numFmtId="43" fontId="4" fillId="4" borderId="1" xfId="1" applyFont="1" applyFill="1" applyBorder="1" applyAlignment="1">
      <alignment vertical="top"/>
    </xf>
    <xf numFmtId="43" fontId="4" fillId="4" borderId="1" xfId="1" applyFont="1" applyFill="1" applyBorder="1" applyAlignment="1">
      <alignment horizontal="right" vertical="top"/>
    </xf>
    <xf numFmtId="43" fontId="4" fillId="3" borderId="1" xfId="1" applyFont="1" applyFill="1" applyBorder="1" applyAlignment="1">
      <alignment horizontal="right" vertical="top"/>
    </xf>
    <xf numFmtId="0" fontId="4" fillId="0" borderId="0" xfId="0" applyFont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ปกติ 2" xfId="2" xr:uid="{78001C70-3208-4C5B-B60C-890751C09B8C}"/>
    <cellStyle name="ปกติ 2 2" xfId="3" xr:uid="{D792740E-CA1A-4D14-8A11-FB9AD1CF97BF}"/>
  </cellStyles>
  <dxfs count="0"/>
  <tableStyles count="0" defaultTableStyle="TableStyleMedium2" defaultPivotStyle="PivotStyleLight16"/>
  <colors>
    <mruColors>
      <color rgb="FFFFCCCC"/>
      <color rgb="FFFF99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68440-EC6F-4B1C-B1F8-CFABDF489E08}">
  <sheetPr>
    <pageSetUpPr fitToPage="1"/>
  </sheetPr>
  <dimension ref="A1:Y77"/>
  <sheetViews>
    <sheetView tabSelected="1" view="pageBreakPreview" topLeftCell="A52" zoomScale="85" zoomScaleNormal="100" zoomScaleSheetLayoutView="85" workbookViewId="0">
      <selection activeCell="K64" sqref="K64"/>
    </sheetView>
  </sheetViews>
  <sheetFormatPr defaultRowHeight="23.25"/>
  <cols>
    <col min="1" max="1" width="5.77734375" style="2" customWidth="1"/>
    <col min="2" max="2" width="42.77734375" style="12" customWidth="1"/>
    <col min="3" max="3" width="22.77734375" style="15" customWidth="1"/>
    <col min="4" max="4" width="15.77734375" style="18" customWidth="1"/>
    <col min="5" max="5" width="15.77734375" customWidth="1"/>
    <col min="6" max="6" width="16.77734375" customWidth="1"/>
    <col min="7" max="7" width="25.77734375" customWidth="1"/>
    <col min="8" max="8" width="15.77734375" customWidth="1"/>
    <col min="25" max="25" width="16.109375" bestFit="1" customWidth="1"/>
  </cols>
  <sheetData>
    <row r="1" spans="1:25" ht="27.75">
      <c r="A1" s="41" t="s">
        <v>0</v>
      </c>
      <c r="B1" s="41"/>
      <c r="C1" s="41"/>
      <c r="D1" s="41"/>
      <c r="E1" s="41"/>
      <c r="F1" s="41"/>
      <c r="G1" s="41"/>
      <c r="H1" s="41"/>
    </row>
    <row r="2" spans="1:25" ht="27.75">
      <c r="A2" s="41" t="s">
        <v>1</v>
      </c>
      <c r="B2" s="41"/>
      <c r="C2" s="41"/>
      <c r="D2" s="41"/>
      <c r="E2" s="41"/>
      <c r="F2" s="41"/>
      <c r="G2" s="41"/>
      <c r="H2" s="41"/>
    </row>
    <row r="4" spans="1:25" ht="111">
      <c r="A4" s="3" t="s">
        <v>2</v>
      </c>
      <c r="B4" s="4" t="s">
        <v>3</v>
      </c>
      <c r="C4" s="4" t="s">
        <v>66</v>
      </c>
      <c r="D4" s="5" t="s">
        <v>88</v>
      </c>
      <c r="E4" s="13" t="s">
        <v>87</v>
      </c>
      <c r="F4" s="13" t="s">
        <v>86</v>
      </c>
      <c r="G4" s="3" t="s">
        <v>81</v>
      </c>
      <c r="H4" s="3" t="s">
        <v>4</v>
      </c>
      <c r="Y4" s="38" t="s">
        <v>82</v>
      </c>
    </row>
    <row r="5" spans="1:25" ht="27.75">
      <c r="A5" s="45" t="s">
        <v>18</v>
      </c>
      <c r="B5" s="45"/>
      <c r="C5" s="45"/>
      <c r="D5" s="23">
        <f>D6+D23+D32+D41+D44+D66+D68</f>
        <v>7605658.8700000001</v>
      </c>
      <c r="E5" s="37">
        <f>E6+E23+E32+E41+E44+E66+E68</f>
        <v>0</v>
      </c>
      <c r="F5" s="37"/>
      <c r="G5" s="6"/>
      <c r="H5" s="6"/>
      <c r="Y5" t="s">
        <v>83</v>
      </c>
    </row>
    <row r="6" spans="1:25" ht="27.75">
      <c r="A6" s="40" t="s">
        <v>89</v>
      </c>
      <c r="B6" s="40"/>
      <c r="C6" s="40"/>
      <c r="D6" s="16">
        <f>SUM(D8:D22)</f>
        <v>1992700</v>
      </c>
      <c r="E6" s="36">
        <f>SUM(E8:E22)</f>
        <v>0</v>
      </c>
      <c r="F6" s="7"/>
      <c r="G6" s="7"/>
      <c r="H6" s="7"/>
      <c r="Y6" t="s">
        <v>84</v>
      </c>
    </row>
    <row r="7" spans="1:25" ht="27.75">
      <c r="A7" s="29" t="s">
        <v>80</v>
      </c>
      <c r="B7" s="30" t="s">
        <v>64</v>
      </c>
      <c r="C7" s="31" t="s">
        <v>17</v>
      </c>
      <c r="D7" s="32">
        <v>999999</v>
      </c>
      <c r="E7" s="32">
        <v>999999</v>
      </c>
      <c r="F7" s="39" t="s">
        <v>83</v>
      </c>
      <c r="G7" s="33"/>
      <c r="H7" s="33"/>
      <c r="Y7" t="s">
        <v>85</v>
      </c>
    </row>
    <row r="8" spans="1:25">
      <c r="A8" s="8">
        <v>1</v>
      </c>
      <c r="B8" s="11" t="s">
        <v>64</v>
      </c>
      <c r="C8" s="14" t="s">
        <v>17</v>
      </c>
      <c r="D8" s="17">
        <v>120000</v>
      </c>
      <c r="E8" s="9"/>
      <c r="F8" s="39" t="s">
        <v>84</v>
      </c>
      <c r="G8" s="9"/>
      <c r="H8" s="9"/>
    </row>
    <row r="9" spans="1:25" ht="46.5">
      <c r="A9" s="8">
        <v>2</v>
      </c>
      <c r="B9" s="11" t="s">
        <v>68</v>
      </c>
      <c r="C9" s="14" t="s">
        <v>17</v>
      </c>
      <c r="D9" s="17">
        <v>24000</v>
      </c>
      <c r="E9" s="9"/>
      <c r="F9" s="39" t="s">
        <v>85</v>
      </c>
      <c r="G9" s="9"/>
      <c r="H9" s="9"/>
    </row>
    <row r="10" spans="1:25">
      <c r="A10" s="8">
        <v>3</v>
      </c>
      <c r="B10" s="11" t="s">
        <v>5</v>
      </c>
      <c r="C10" s="14" t="s">
        <v>17</v>
      </c>
      <c r="D10" s="17">
        <v>160200</v>
      </c>
      <c r="E10" s="9"/>
      <c r="F10" s="39"/>
      <c r="G10" s="9"/>
      <c r="H10" s="9"/>
    </row>
    <row r="11" spans="1:25">
      <c r="A11" s="8">
        <v>4</v>
      </c>
      <c r="B11" s="11" t="s">
        <v>6</v>
      </c>
      <c r="C11" s="14" t="s">
        <v>17</v>
      </c>
      <c r="D11" s="17">
        <v>77000</v>
      </c>
      <c r="E11" s="9"/>
      <c r="F11" s="39"/>
      <c r="G11" s="9"/>
      <c r="H11" s="9"/>
    </row>
    <row r="12" spans="1:25">
      <c r="A12" s="8">
        <v>5</v>
      </c>
      <c r="B12" s="11" t="s">
        <v>65</v>
      </c>
      <c r="C12" s="14" t="s">
        <v>17</v>
      </c>
      <c r="D12" s="17">
        <v>30000</v>
      </c>
      <c r="E12" s="9"/>
      <c r="F12" s="39"/>
      <c r="G12" s="9"/>
      <c r="H12" s="9"/>
    </row>
    <row r="13" spans="1:25">
      <c r="A13" s="8">
        <v>6</v>
      </c>
      <c r="B13" s="11" t="s">
        <v>7</v>
      </c>
      <c r="C13" s="14" t="s">
        <v>17</v>
      </c>
      <c r="D13" s="17">
        <v>192000</v>
      </c>
      <c r="E13" s="9"/>
      <c r="F13" s="39"/>
      <c r="G13" s="9"/>
      <c r="H13" s="9"/>
    </row>
    <row r="14" spans="1:25">
      <c r="A14" s="8">
        <v>7</v>
      </c>
      <c r="B14" s="11" t="s">
        <v>8</v>
      </c>
      <c r="C14" s="14" t="s">
        <v>17</v>
      </c>
      <c r="D14" s="17">
        <v>160000</v>
      </c>
      <c r="E14" s="9"/>
      <c r="F14" s="39"/>
      <c r="G14" s="9"/>
      <c r="H14" s="9"/>
    </row>
    <row r="15" spans="1:25">
      <c r="A15" s="8">
        <v>8</v>
      </c>
      <c r="B15" s="11" t="s">
        <v>9</v>
      </c>
      <c r="C15" s="14" t="s">
        <v>17</v>
      </c>
      <c r="D15" s="17">
        <v>195000</v>
      </c>
      <c r="E15" s="9"/>
      <c r="F15" s="39"/>
      <c r="G15" s="9"/>
      <c r="H15" s="9"/>
    </row>
    <row r="16" spans="1:25" ht="69.75">
      <c r="A16" s="8">
        <v>9</v>
      </c>
      <c r="B16" s="11" t="s">
        <v>10</v>
      </c>
      <c r="C16" s="14" t="s">
        <v>17</v>
      </c>
      <c r="D16" s="17">
        <v>680000</v>
      </c>
      <c r="E16" s="9"/>
      <c r="F16" s="39"/>
      <c r="G16" s="9"/>
      <c r="H16" s="9"/>
    </row>
    <row r="17" spans="1:8" ht="46.5">
      <c r="A17" s="8">
        <v>10</v>
      </c>
      <c r="B17" s="11" t="s">
        <v>11</v>
      </c>
      <c r="C17" s="14" t="s">
        <v>74</v>
      </c>
      <c r="D17" s="17">
        <v>95000</v>
      </c>
      <c r="E17" s="9"/>
      <c r="F17" s="39"/>
      <c r="G17" s="9"/>
      <c r="H17" s="9"/>
    </row>
    <row r="18" spans="1:8">
      <c r="A18" s="8">
        <v>11</v>
      </c>
      <c r="B18" s="11" t="s">
        <v>12</v>
      </c>
      <c r="C18" s="14" t="s">
        <v>74</v>
      </c>
      <c r="D18" s="17">
        <v>99000</v>
      </c>
      <c r="E18" s="9"/>
      <c r="F18" s="39"/>
      <c r="G18" s="9"/>
      <c r="H18" s="9"/>
    </row>
    <row r="19" spans="1:8" ht="46.5">
      <c r="A19" s="8">
        <v>12</v>
      </c>
      <c r="B19" s="11" t="s">
        <v>13</v>
      </c>
      <c r="C19" s="8" t="s">
        <v>63</v>
      </c>
      <c r="D19" s="17">
        <v>65000</v>
      </c>
      <c r="E19" s="9"/>
      <c r="F19" s="39"/>
      <c r="G19" s="9"/>
      <c r="H19" s="9"/>
    </row>
    <row r="20" spans="1:8">
      <c r="A20" s="8">
        <v>13</v>
      </c>
      <c r="B20" s="11" t="s">
        <v>14</v>
      </c>
      <c r="C20" s="8" t="s">
        <v>63</v>
      </c>
      <c r="D20" s="17">
        <v>45000</v>
      </c>
      <c r="E20" s="9"/>
      <c r="F20" s="39"/>
      <c r="G20" s="9"/>
      <c r="H20" s="9"/>
    </row>
    <row r="21" spans="1:8">
      <c r="A21" s="8">
        <v>14</v>
      </c>
      <c r="B21" s="11" t="s">
        <v>15</v>
      </c>
      <c r="C21" s="8" t="s">
        <v>63</v>
      </c>
      <c r="D21" s="17">
        <v>37500</v>
      </c>
      <c r="E21" s="9"/>
      <c r="F21" s="39"/>
      <c r="G21" s="9"/>
      <c r="H21" s="9"/>
    </row>
    <row r="22" spans="1:8">
      <c r="A22" s="8">
        <v>15</v>
      </c>
      <c r="B22" s="11" t="s">
        <v>16</v>
      </c>
      <c r="C22" s="8" t="s">
        <v>63</v>
      </c>
      <c r="D22" s="17">
        <v>13000</v>
      </c>
      <c r="E22" s="9"/>
      <c r="F22" s="39"/>
      <c r="G22" s="9"/>
      <c r="H22" s="9"/>
    </row>
    <row r="23" spans="1:8" s="1" customFormat="1" ht="27.75">
      <c r="A23" s="40" t="s">
        <v>90</v>
      </c>
      <c r="B23" s="40"/>
      <c r="C23" s="40"/>
      <c r="D23" s="16">
        <f>SUM(D24:D31)</f>
        <v>260400</v>
      </c>
      <c r="E23" s="35">
        <f>SUM(E24:E31)</f>
        <v>0</v>
      </c>
      <c r="F23" s="35"/>
      <c r="G23" s="7"/>
      <c r="H23" s="7"/>
    </row>
    <row r="24" spans="1:8">
      <c r="A24" s="8">
        <v>1</v>
      </c>
      <c r="B24" s="11" t="s">
        <v>19</v>
      </c>
      <c r="C24" s="8" t="s">
        <v>26</v>
      </c>
      <c r="D24" s="17">
        <v>111000</v>
      </c>
      <c r="E24" s="9"/>
      <c r="F24" s="39"/>
      <c r="G24" s="9"/>
      <c r="H24" s="9"/>
    </row>
    <row r="25" spans="1:8">
      <c r="A25" s="8">
        <v>2</v>
      </c>
      <c r="B25" s="11" t="s">
        <v>20</v>
      </c>
      <c r="C25" s="8" t="s">
        <v>26</v>
      </c>
      <c r="D25" s="17">
        <v>16000</v>
      </c>
      <c r="E25" s="9"/>
      <c r="F25" s="39"/>
      <c r="G25" s="9"/>
      <c r="H25" s="9"/>
    </row>
    <row r="26" spans="1:8">
      <c r="A26" s="8">
        <v>3</v>
      </c>
      <c r="B26" s="11" t="s">
        <v>21</v>
      </c>
      <c r="C26" s="8" t="s">
        <v>26</v>
      </c>
      <c r="D26" s="17">
        <v>2500</v>
      </c>
      <c r="E26" s="9"/>
      <c r="F26" s="39"/>
      <c r="G26" s="9"/>
      <c r="H26" s="9"/>
    </row>
    <row r="27" spans="1:8">
      <c r="A27" s="8">
        <v>4</v>
      </c>
      <c r="B27" s="11" t="s">
        <v>22</v>
      </c>
      <c r="C27" s="8" t="s">
        <v>26</v>
      </c>
      <c r="D27" s="17">
        <v>5200</v>
      </c>
      <c r="E27" s="9"/>
      <c r="F27" s="39"/>
      <c r="G27" s="9"/>
      <c r="H27" s="9"/>
    </row>
    <row r="28" spans="1:8">
      <c r="A28" s="8">
        <v>5</v>
      </c>
      <c r="B28" s="11" t="s">
        <v>23</v>
      </c>
      <c r="C28" s="8" t="s">
        <v>26</v>
      </c>
      <c r="D28" s="17">
        <v>5700</v>
      </c>
      <c r="E28" s="9"/>
      <c r="F28" s="39"/>
      <c r="G28" s="9"/>
      <c r="H28" s="9"/>
    </row>
    <row r="29" spans="1:8">
      <c r="A29" s="8">
        <v>6</v>
      </c>
      <c r="B29" s="11" t="s">
        <v>24</v>
      </c>
      <c r="C29" s="8" t="s">
        <v>26</v>
      </c>
      <c r="D29" s="17">
        <v>20000</v>
      </c>
      <c r="E29" s="9"/>
      <c r="F29" s="39"/>
      <c r="G29" s="9"/>
      <c r="H29" s="9"/>
    </row>
    <row r="30" spans="1:8" ht="69.75">
      <c r="A30" s="8">
        <v>7</v>
      </c>
      <c r="B30" s="11" t="s">
        <v>25</v>
      </c>
      <c r="C30" s="14" t="s">
        <v>27</v>
      </c>
      <c r="D30" s="17">
        <v>100000</v>
      </c>
      <c r="E30" s="9"/>
      <c r="F30" s="39"/>
      <c r="G30" s="9"/>
      <c r="H30" s="9"/>
    </row>
    <row r="31" spans="1:8" ht="69.75" hidden="1">
      <c r="A31" s="19">
        <v>8</v>
      </c>
      <c r="B31" s="20" t="s">
        <v>28</v>
      </c>
      <c r="C31" s="21" t="s">
        <v>27</v>
      </c>
      <c r="D31" s="22">
        <v>0</v>
      </c>
      <c r="E31" s="42" t="s">
        <v>29</v>
      </c>
      <c r="F31" s="43"/>
      <c r="G31" s="43"/>
      <c r="H31" s="44"/>
    </row>
    <row r="32" spans="1:8" s="1" customFormat="1" ht="27.75">
      <c r="A32" s="40" t="s">
        <v>91</v>
      </c>
      <c r="B32" s="40"/>
      <c r="C32" s="40"/>
      <c r="D32" s="16">
        <f>SUM(D33:D40)</f>
        <v>2204100</v>
      </c>
      <c r="E32" s="35">
        <f>SUM(E33:E40)</f>
        <v>0</v>
      </c>
      <c r="F32" s="35"/>
      <c r="G32" s="7"/>
      <c r="H32" s="7"/>
    </row>
    <row r="33" spans="1:8">
      <c r="A33" s="8">
        <v>1</v>
      </c>
      <c r="B33" s="11" t="s">
        <v>30</v>
      </c>
      <c r="C33" s="14" t="s">
        <v>31</v>
      </c>
      <c r="D33" s="17">
        <v>43500</v>
      </c>
      <c r="E33" s="9"/>
      <c r="F33" s="39"/>
      <c r="G33" s="9"/>
      <c r="H33" s="9"/>
    </row>
    <row r="34" spans="1:8">
      <c r="A34" s="8">
        <v>2</v>
      </c>
      <c r="B34" s="11" t="s">
        <v>32</v>
      </c>
      <c r="C34" s="14" t="s">
        <v>31</v>
      </c>
      <c r="D34" s="17">
        <v>175000</v>
      </c>
      <c r="E34" s="9"/>
      <c r="F34" s="39"/>
      <c r="G34" s="9"/>
      <c r="H34" s="9"/>
    </row>
    <row r="35" spans="1:8">
      <c r="A35" s="8">
        <v>3</v>
      </c>
      <c r="B35" s="11" t="s">
        <v>33</v>
      </c>
      <c r="C35" s="14" t="s">
        <v>31</v>
      </c>
      <c r="D35" s="17">
        <v>27300</v>
      </c>
      <c r="E35" s="9"/>
      <c r="F35" s="39"/>
      <c r="G35" s="9"/>
      <c r="H35" s="9"/>
    </row>
    <row r="36" spans="1:8">
      <c r="A36" s="8">
        <v>4</v>
      </c>
      <c r="B36" s="11" t="s">
        <v>34</v>
      </c>
      <c r="C36" s="14" t="s">
        <v>31</v>
      </c>
      <c r="D36" s="17">
        <v>26600</v>
      </c>
      <c r="E36" s="9"/>
      <c r="F36" s="39"/>
      <c r="G36" s="9"/>
      <c r="H36" s="9"/>
    </row>
    <row r="37" spans="1:8" ht="69.75">
      <c r="A37" s="8">
        <v>5</v>
      </c>
      <c r="B37" s="11" t="s">
        <v>75</v>
      </c>
      <c r="C37" s="8" t="s">
        <v>67</v>
      </c>
      <c r="D37" s="17">
        <v>410000</v>
      </c>
      <c r="E37" s="9"/>
      <c r="F37" s="39"/>
      <c r="G37" s="9"/>
      <c r="H37" s="9"/>
    </row>
    <row r="38" spans="1:8" ht="69.75">
      <c r="A38" s="8">
        <v>6</v>
      </c>
      <c r="B38" s="11" t="s">
        <v>35</v>
      </c>
      <c r="C38" s="8" t="s">
        <v>67</v>
      </c>
      <c r="D38" s="17">
        <v>1000000</v>
      </c>
      <c r="E38" s="9"/>
      <c r="F38" s="39"/>
      <c r="G38" s="9"/>
      <c r="H38" s="9"/>
    </row>
    <row r="39" spans="1:8" ht="69.75">
      <c r="A39" s="8">
        <v>7</v>
      </c>
      <c r="B39" s="11" t="s">
        <v>36</v>
      </c>
      <c r="C39" s="14" t="s">
        <v>27</v>
      </c>
      <c r="D39" s="17">
        <v>321700</v>
      </c>
      <c r="E39" s="9"/>
      <c r="F39" s="39"/>
      <c r="G39" s="9"/>
      <c r="H39" s="9"/>
    </row>
    <row r="40" spans="1:8" ht="69.75">
      <c r="A40" s="8">
        <v>8</v>
      </c>
      <c r="B40" s="11" t="s">
        <v>37</v>
      </c>
      <c r="C40" s="14" t="s">
        <v>27</v>
      </c>
      <c r="D40" s="17">
        <v>200000</v>
      </c>
      <c r="E40" s="9"/>
      <c r="F40" s="39"/>
      <c r="G40" s="9"/>
      <c r="H40" s="9"/>
    </row>
    <row r="41" spans="1:8" s="1" customFormat="1" ht="27.75">
      <c r="A41" s="40" t="s">
        <v>92</v>
      </c>
      <c r="B41" s="40"/>
      <c r="C41" s="40"/>
      <c r="D41" s="24">
        <f>SUM(D42:D43)</f>
        <v>393458.87</v>
      </c>
      <c r="E41" s="35">
        <f>SUM(E42:E43)</f>
        <v>0</v>
      </c>
      <c r="F41" s="35"/>
      <c r="G41" s="7"/>
      <c r="H41" s="7"/>
    </row>
    <row r="42" spans="1:8" ht="139.5">
      <c r="A42" s="8">
        <v>1</v>
      </c>
      <c r="B42" s="11" t="s">
        <v>77</v>
      </c>
      <c r="C42" s="14" t="s">
        <v>38</v>
      </c>
      <c r="D42" s="25">
        <v>357858.87</v>
      </c>
      <c r="E42" s="9"/>
      <c r="F42" s="39"/>
      <c r="G42" s="9"/>
      <c r="H42" s="9"/>
    </row>
    <row r="43" spans="1:8" ht="46.5">
      <c r="A43" s="8">
        <v>2</v>
      </c>
      <c r="B43" s="11" t="s">
        <v>76</v>
      </c>
      <c r="C43" s="14" t="s">
        <v>31</v>
      </c>
      <c r="D43" s="17">
        <v>35600</v>
      </c>
      <c r="E43" s="9"/>
      <c r="F43" s="39"/>
      <c r="G43" s="9"/>
      <c r="H43" s="9"/>
    </row>
    <row r="44" spans="1:8" s="1" customFormat="1" ht="27.75">
      <c r="A44" s="40" t="s">
        <v>93</v>
      </c>
      <c r="B44" s="40"/>
      <c r="C44" s="40"/>
      <c r="D44" s="16">
        <f>SUM(D45:D65)</f>
        <v>1518800</v>
      </c>
      <c r="E44" s="35">
        <f>SUM(E45:E65)</f>
        <v>0</v>
      </c>
      <c r="F44" s="35"/>
      <c r="G44" s="7"/>
      <c r="H44" s="7"/>
    </row>
    <row r="45" spans="1:8">
      <c r="A45" s="8">
        <v>1</v>
      </c>
      <c r="B45" s="11" t="s">
        <v>33</v>
      </c>
      <c r="C45" s="14" t="s">
        <v>31</v>
      </c>
      <c r="D45" s="17">
        <v>226200</v>
      </c>
      <c r="E45" s="9"/>
      <c r="F45" s="39"/>
      <c r="G45" s="9"/>
      <c r="H45" s="9"/>
    </row>
    <row r="46" spans="1:8">
      <c r="A46" s="8">
        <v>2</v>
      </c>
      <c r="B46" s="11" t="s">
        <v>34</v>
      </c>
      <c r="C46" s="14" t="s">
        <v>31</v>
      </c>
      <c r="D46" s="17">
        <v>292600</v>
      </c>
      <c r="E46" s="9"/>
      <c r="F46" s="39"/>
      <c r="G46" s="9"/>
      <c r="H46" s="9"/>
    </row>
    <row r="47" spans="1:8">
      <c r="A47" s="8">
        <v>3</v>
      </c>
      <c r="B47" s="11" t="s">
        <v>40</v>
      </c>
      <c r="C47" s="14" t="s">
        <v>31</v>
      </c>
      <c r="D47" s="17">
        <v>18000</v>
      </c>
      <c r="E47" s="9"/>
      <c r="F47" s="39"/>
      <c r="G47" s="9"/>
      <c r="H47" s="9"/>
    </row>
    <row r="48" spans="1:8">
      <c r="A48" s="8">
        <v>4</v>
      </c>
      <c r="B48" s="11" t="s">
        <v>41</v>
      </c>
      <c r="C48" s="14" t="s">
        <v>31</v>
      </c>
      <c r="D48" s="17">
        <v>10400</v>
      </c>
      <c r="E48" s="9"/>
      <c r="F48" s="39"/>
      <c r="G48" s="9"/>
      <c r="H48" s="9"/>
    </row>
    <row r="49" spans="1:8">
      <c r="A49" s="8">
        <v>5</v>
      </c>
      <c r="B49" s="11" t="s">
        <v>42</v>
      </c>
      <c r="C49" s="14" t="s">
        <v>31</v>
      </c>
      <c r="D49" s="17">
        <v>22000</v>
      </c>
      <c r="E49" s="9"/>
      <c r="F49" s="39"/>
      <c r="G49" s="9"/>
      <c r="H49" s="9"/>
    </row>
    <row r="50" spans="1:8">
      <c r="A50" s="8">
        <v>6</v>
      </c>
      <c r="B50" s="11" t="s">
        <v>43</v>
      </c>
      <c r="C50" s="8" t="s">
        <v>39</v>
      </c>
      <c r="D50" s="17">
        <v>30000</v>
      </c>
      <c r="E50" s="9"/>
      <c r="F50" s="39"/>
      <c r="G50" s="9"/>
      <c r="H50" s="9"/>
    </row>
    <row r="51" spans="1:8">
      <c r="A51" s="8">
        <v>7</v>
      </c>
      <c r="B51" s="11" t="s">
        <v>44</v>
      </c>
      <c r="C51" s="8" t="s">
        <v>39</v>
      </c>
      <c r="D51" s="17">
        <v>15200</v>
      </c>
      <c r="E51" s="9"/>
      <c r="F51" s="39"/>
      <c r="G51" s="9"/>
      <c r="H51" s="9"/>
    </row>
    <row r="52" spans="1:8">
      <c r="A52" s="8">
        <v>8</v>
      </c>
      <c r="B52" s="11" t="s">
        <v>45</v>
      </c>
      <c r="C52" s="8" t="s">
        <v>39</v>
      </c>
      <c r="D52" s="17">
        <v>51000</v>
      </c>
      <c r="E52" s="9"/>
      <c r="F52" s="39"/>
      <c r="G52" s="9"/>
      <c r="H52" s="9"/>
    </row>
    <row r="53" spans="1:8">
      <c r="A53" s="8">
        <v>9</v>
      </c>
      <c r="B53" s="11" t="s">
        <v>46</v>
      </c>
      <c r="C53" s="8" t="s">
        <v>39</v>
      </c>
      <c r="D53" s="17">
        <v>40000</v>
      </c>
      <c r="E53" s="9"/>
      <c r="F53" s="39"/>
      <c r="G53" s="9"/>
      <c r="H53" s="9"/>
    </row>
    <row r="54" spans="1:8">
      <c r="A54" s="8">
        <v>10</v>
      </c>
      <c r="B54" s="11" t="s">
        <v>47</v>
      </c>
      <c r="C54" s="8" t="s">
        <v>39</v>
      </c>
      <c r="D54" s="17">
        <v>21000</v>
      </c>
      <c r="E54" s="9"/>
      <c r="F54" s="39"/>
      <c r="G54" s="9"/>
      <c r="H54" s="9"/>
    </row>
    <row r="55" spans="1:8">
      <c r="A55" s="8">
        <v>11</v>
      </c>
      <c r="B55" s="11" t="s">
        <v>69</v>
      </c>
      <c r="C55" s="8" t="s">
        <v>39</v>
      </c>
      <c r="D55" s="17">
        <v>7600</v>
      </c>
      <c r="E55" s="9"/>
      <c r="F55" s="39"/>
      <c r="G55" s="9"/>
      <c r="H55" s="9"/>
    </row>
    <row r="56" spans="1:8">
      <c r="A56" s="8">
        <v>12</v>
      </c>
      <c r="B56" s="11" t="s">
        <v>48</v>
      </c>
      <c r="C56" s="8" t="s">
        <v>39</v>
      </c>
      <c r="D56" s="17">
        <v>17200</v>
      </c>
      <c r="E56" s="9"/>
      <c r="F56" s="39"/>
      <c r="G56" s="9"/>
      <c r="H56" s="9"/>
    </row>
    <row r="57" spans="1:8">
      <c r="A57" s="26">
        <v>13</v>
      </c>
      <c r="B57" s="27" t="s">
        <v>49</v>
      </c>
      <c r="C57" s="26" t="s">
        <v>39</v>
      </c>
      <c r="D57" s="28">
        <v>2000</v>
      </c>
      <c r="E57" s="9"/>
      <c r="F57" s="39"/>
      <c r="G57" s="9"/>
      <c r="H57" s="9"/>
    </row>
    <row r="58" spans="1:8">
      <c r="A58" s="8">
        <v>14</v>
      </c>
      <c r="B58" s="11" t="s">
        <v>70</v>
      </c>
      <c r="C58" s="8" t="s">
        <v>39</v>
      </c>
      <c r="D58" s="17">
        <v>45500</v>
      </c>
      <c r="E58" s="9"/>
      <c r="F58" s="39"/>
      <c r="G58" s="9"/>
      <c r="H58" s="9"/>
    </row>
    <row r="59" spans="1:8">
      <c r="A59" s="8">
        <v>15</v>
      </c>
      <c r="B59" s="11" t="s">
        <v>50</v>
      </c>
      <c r="C59" s="8" t="s">
        <v>39</v>
      </c>
      <c r="D59" s="17">
        <v>110000</v>
      </c>
      <c r="E59" s="9"/>
      <c r="F59" s="39"/>
      <c r="G59" s="9"/>
      <c r="H59" s="9"/>
    </row>
    <row r="60" spans="1:8">
      <c r="A60" s="8">
        <v>16</v>
      </c>
      <c r="B60" s="11" t="s">
        <v>51</v>
      </c>
      <c r="C60" s="8" t="s">
        <v>39</v>
      </c>
      <c r="D60" s="17">
        <v>76500</v>
      </c>
      <c r="E60" s="9"/>
      <c r="F60" s="39"/>
      <c r="G60" s="9"/>
      <c r="H60" s="9"/>
    </row>
    <row r="61" spans="1:8">
      <c r="A61" s="8">
        <v>17</v>
      </c>
      <c r="B61" s="11" t="s">
        <v>30</v>
      </c>
      <c r="C61" s="8" t="s">
        <v>39</v>
      </c>
      <c r="D61" s="17">
        <v>14500</v>
      </c>
      <c r="E61" s="9"/>
      <c r="F61" s="39"/>
      <c r="G61" s="9"/>
      <c r="H61" s="9"/>
    </row>
    <row r="62" spans="1:8">
      <c r="A62" s="8">
        <v>18</v>
      </c>
      <c r="B62" s="11" t="s">
        <v>71</v>
      </c>
      <c r="C62" s="8" t="s">
        <v>39</v>
      </c>
      <c r="D62" s="17">
        <v>8300</v>
      </c>
      <c r="E62" s="9"/>
      <c r="F62" s="39"/>
      <c r="G62" s="9"/>
      <c r="H62" s="9"/>
    </row>
    <row r="63" spans="1:8">
      <c r="A63" s="8">
        <v>19</v>
      </c>
      <c r="B63" s="11" t="s">
        <v>72</v>
      </c>
      <c r="C63" s="8" t="s">
        <v>39</v>
      </c>
      <c r="D63" s="17">
        <v>3800</v>
      </c>
      <c r="E63" s="9"/>
      <c r="F63" s="39"/>
      <c r="G63" s="9"/>
      <c r="H63" s="9"/>
    </row>
    <row r="64" spans="1:8">
      <c r="A64" s="8">
        <v>20</v>
      </c>
      <c r="B64" s="11" t="s">
        <v>73</v>
      </c>
      <c r="C64" s="8" t="s">
        <v>39</v>
      </c>
      <c r="D64" s="17">
        <v>11000</v>
      </c>
      <c r="E64" s="9"/>
      <c r="F64" s="39"/>
      <c r="G64" s="9"/>
      <c r="H64" s="9"/>
    </row>
    <row r="65" spans="1:8" ht="69.75">
      <c r="A65" s="8">
        <v>21</v>
      </c>
      <c r="B65" s="11" t="s">
        <v>52</v>
      </c>
      <c r="C65" s="8" t="s">
        <v>53</v>
      </c>
      <c r="D65" s="17">
        <v>496000</v>
      </c>
      <c r="E65" s="9"/>
      <c r="F65" s="39"/>
      <c r="G65" s="9"/>
      <c r="H65" s="9"/>
    </row>
    <row r="66" spans="1:8" s="1" customFormat="1" ht="27.75">
      <c r="A66" s="40" t="s">
        <v>94</v>
      </c>
      <c r="B66" s="40"/>
      <c r="C66" s="40"/>
      <c r="D66" s="16">
        <f>SUM(D67)</f>
        <v>496400</v>
      </c>
      <c r="E66" s="35">
        <f>SUM(E67)</f>
        <v>0</v>
      </c>
      <c r="F66" s="35"/>
      <c r="G66" s="7"/>
      <c r="H66" s="7"/>
    </row>
    <row r="67" spans="1:8">
      <c r="A67" s="8">
        <v>1</v>
      </c>
      <c r="B67" s="11" t="s">
        <v>54</v>
      </c>
      <c r="C67" s="14" t="s">
        <v>55</v>
      </c>
      <c r="D67" s="17">
        <v>496400</v>
      </c>
      <c r="E67" s="9"/>
      <c r="F67" s="39"/>
      <c r="G67" s="9"/>
      <c r="H67" s="9"/>
    </row>
    <row r="68" spans="1:8" s="1" customFormat="1" ht="27.75">
      <c r="A68" s="40" t="s">
        <v>95</v>
      </c>
      <c r="B68" s="40"/>
      <c r="C68" s="40"/>
      <c r="D68" s="16">
        <f>SUM(D69:D76)</f>
        <v>739800</v>
      </c>
      <c r="E68" s="35">
        <f>SUM(E69:E76)</f>
        <v>0</v>
      </c>
      <c r="F68" s="35"/>
      <c r="G68" s="7"/>
      <c r="H68" s="7"/>
    </row>
    <row r="69" spans="1:8" ht="69.75">
      <c r="A69" s="8">
        <v>1</v>
      </c>
      <c r="B69" s="11" t="s">
        <v>56</v>
      </c>
      <c r="C69" s="8" t="s">
        <v>57</v>
      </c>
      <c r="D69" s="17">
        <v>58000</v>
      </c>
      <c r="E69" s="9"/>
      <c r="F69" s="39"/>
      <c r="G69" s="9"/>
      <c r="H69" s="9"/>
    </row>
    <row r="70" spans="1:8" ht="69.75">
      <c r="A70" s="8">
        <v>2</v>
      </c>
      <c r="B70" s="11" t="s">
        <v>58</v>
      </c>
      <c r="C70" s="8" t="s">
        <v>57</v>
      </c>
      <c r="D70" s="17">
        <v>100000</v>
      </c>
      <c r="E70" s="9"/>
      <c r="F70" s="39"/>
      <c r="G70" s="9"/>
      <c r="H70" s="9"/>
    </row>
    <row r="71" spans="1:8">
      <c r="A71" s="8">
        <v>3</v>
      </c>
      <c r="B71" s="11" t="s">
        <v>23</v>
      </c>
      <c r="C71" s="8" t="s">
        <v>26</v>
      </c>
      <c r="D71" s="17">
        <v>1900</v>
      </c>
      <c r="E71" s="9"/>
      <c r="F71" s="39"/>
      <c r="G71" s="9"/>
      <c r="H71" s="9"/>
    </row>
    <row r="72" spans="1:8">
      <c r="A72" s="8">
        <v>4</v>
      </c>
      <c r="B72" s="11" t="s">
        <v>59</v>
      </c>
      <c r="C72" s="8" t="s">
        <v>60</v>
      </c>
      <c r="D72" s="17">
        <v>140000</v>
      </c>
      <c r="E72" s="9"/>
      <c r="F72" s="39"/>
      <c r="G72" s="9"/>
      <c r="H72" s="9"/>
    </row>
    <row r="73" spans="1:8" ht="93">
      <c r="A73" s="8">
        <v>5</v>
      </c>
      <c r="B73" s="11" t="s">
        <v>79</v>
      </c>
      <c r="C73" s="8" t="s">
        <v>60</v>
      </c>
      <c r="D73" s="17">
        <v>225600</v>
      </c>
      <c r="E73" s="9"/>
      <c r="F73" s="39"/>
      <c r="G73" s="9"/>
      <c r="H73" s="9"/>
    </row>
    <row r="74" spans="1:8" ht="46.5">
      <c r="A74" s="8">
        <v>6</v>
      </c>
      <c r="B74" s="11" t="s">
        <v>78</v>
      </c>
      <c r="C74" s="8" t="s">
        <v>60</v>
      </c>
      <c r="D74" s="17">
        <v>75000</v>
      </c>
      <c r="E74" s="9"/>
      <c r="F74" s="39"/>
      <c r="G74" s="9"/>
      <c r="H74" s="9"/>
    </row>
    <row r="75" spans="1:8">
      <c r="A75" s="8">
        <v>7</v>
      </c>
      <c r="B75" s="11" t="s">
        <v>61</v>
      </c>
      <c r="C75" s="8" t="s">
        <v>53</v>
      </c>
      <c r="D75" s="17">
        <v>69300</v>
      </c>
      <c r="E75" s="9"/>
      <c r="F75" s="39"/>
      <c r="G75" s="9"/>
      <c r="H75" s="9"/>
    </row>
    <row r="76" spans="1:8">
      <c r="A76" s="8">
        <v>8</v>
      </c>
      <c r="B76" s="11" t="s">
        <v>62</v>
      </c>
      <c r="C76" s="8" t="s">
        <v>53</v>
      </c>
      <c r="D76" s="17">
        <v>70000</v>
      </c>
      <c r="E76" s="9"/>
      <c r="F76" s="39"/>
      <c r="G76" s="9"/>
      <c r="H76" s="9"/>
    </row>
    <row r="77" spans="1:8" ht="27.75">
      <c r="A77" s="45" t="s">
        <v>18</v>
      </c>
      <c r="B77" s="45"/>
      <c r="C77" s="45"/>
      <c r="D77" s="23">
        <f>D68+D66+D44+D41+D32+D23+D6</f>
        <v>7605658.8700000001</v>
      </c>
      <c r="E77" s="34">
        <f>E68+E66+E44+E41+E32+E23+E6</f>
        <v>0</v>
      </c>
      <c r="F77" s="34"/>
      <c r="G77" s="10"/>
      <c r="H77" s="10"/>
    </row>
  </sheetData>
  <mergeCells count="12">
    <mergeCell ref="A41:C41"/>
    <mergeCell ref="A44:C44"/>
    <mergeCell ref="A66:C66"/>
    <mergeCell ref="A68:C68"/>
    <mergeCell ref="A77:C77"/>
    <mergeCell ref="A32:C32"/>
    <mergeCell ref="A1:H1"/>
    <mergeCell ref="A2:H2"/>
    <mergeCell ref="E31:H31"/>
    <mergeCell ref="A6:C6"/>
    <mergeCell ref="A23:C23"/>
    <mergeCell ref="A5:C5"/>
  </mergeCells>
  <dataValidations count="1">
    <dataValidation type="list" allowBlank="1" showInputMessage="1" showErrorMessage="1" sqref="F7:F22 F24:F30 F33:F40 F42:F43 F45:F65 F67 F69:F76" xr:uid="{CA4336D6-D197-4CB2-B515-642DFEB9A487}">
      <formula1>$Y$5:$Y$8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&amp;C(&amp;P/&amp;N)</oddFooter>
  </headerFooter>
  <rowBreaks count="4" manualBreakCount="4">
    <brk id="22" max="6" man="1"/>
    <brk id="38" max="7" man="1"/>
    <brk id="51" max="7" man="1"/>
    <brk id="67" max="6" man="1"/>
  </rowBreaks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F56A932F742498412E2AC742E48C3" ma:contentTypeVersion="10" ma:contentTypeDescription="Create a new document." ma:contentTypeScope="" ma:versionID="3013bf384d9afc3e37e40a59ba3d5419">
  <xsd:schema xmlns:xsd="http://www.w3.org/2001/XMLSchema" xmlns:xs="http://www.w3.org/2001/XMLSchema" xmlns:p="http://schemas.microsoft.com/office/2006/metadata/properties" xmlns:ns3="e3e23190-0d04-449c-a99d-3a741a204cf2" targetNamespace="http://schemas.microsoft.com/office/2006/metadata/properties" ma:root="true" ma:fieldsID="ccf075a25af88e2a77d8004a146746ce" ns3:_="">
    <xsd:import namespace="e3e23190-0d04-449c-a99d-3a741a204c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23190-0d04-449c-a99d-3a741a204c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44BD26-F393-4040-9350-A4960C2342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e23190-0d04-449c-a99d-3a741a204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BE483-07F8-4CBB-B26B-6678F94458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BF4900-3AE9-4E6B-ACF4-CCC44C3939C4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e3e23190-0d04-449c-a99d-3a741a204cf2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รัตทชัย พูลสวัสดิ</dc:creator>
  <cp:lastModifiedBy>รัตทชัย พูลสวัสดิ</cp:lastModifiedBy>
  <cp:lastPrinted>2024-01-29T03:14:15Z</cp:lastPrinted>
  <dcterms:created xsi:type="dcterms:W3CDTF">2024-01-26T02:44:51Z</dcterms:created>
  <dcterms:modified xsi:type="dcterms:W3CDTF">2024-01-29T03:14:35Z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0x0101006B0F56A932F742498412E2AC742E48C3</vt:lpwstr>
  </property>
</Properties>
</file>